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2.FEVER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G9" i="1"/>
  <c r="H8" i="1"/>
  <c r="I8" i="1"/>
  <c r="E9" i="1"/>
  <c r="H9" i="1" l="1"/>
  <c r="G8" i="1"/>
  <c r="E8" i="1"/>
  <c r="J8" i="1" l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<sst xmlns="http://schemas.openxmlformats.org/spreadsheetml/2006/main" count="23" uniqueCount="23">
  <si>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</si>
  <si>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</si>
  <si>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</si>
  <si>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</si>
  <si>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</si>
  <si>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</si>
  <si>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</si>
  <si>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</si>
  <si>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</si>
  <si>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</si>
  <si>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</si>
  <si>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</si>
  <si>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</si>
  <si>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</si>
  <si>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</si>
  <si>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</si>
  <si>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</si>
  <si>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</si>
  <si>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</si>
  <si>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</si>
  <si>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29/12/2023 a 23/01/2024</t>
  </si>
  <si>
    <t>24/01/2024 a 19/02/2024</t>
  </si>
  <si>
    <t>CONSTRUÇÃO DE CRECHE NO BAIRRO BAIXO, AV. TOUREIRO (CONTRATO 207/2023/PMBC)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</si>
</sst>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A3" sqref="A3:B3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22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45288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45654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2929538.55</v>
      </c>
      <c r="D8" s="3">
        <v>0</v>
      </c>
      <c r="E8" s="3">
        <f>C8+D8</f>
        <v>2929538.55</v>
      </c>
      <c r="F8" s="3">
        <v>270786.49</v>
      </c>
      <c r="G8" s="3">
        <f>SUM(F8)</f>
        <v>270786.49</v>
      </c>
      <c r="H8" s="4">
        <f>E8-G8</f>
        <v>2658752.0599999996</v>
      </c>
      <c r="I8" s="6">
        <f>G8/E8</f>
        <v>9.2433154702811479E-2</v>
      </c>
      <c r="J8" s="6">
        <f>I8</f>
        <v>9.2433154702811479E-2</v>
      </c>
    </row>
    <row r="9" spans="1:11" ht="45" x14ac:dyDescent="0.25">
      <c r="A9" s="5">
        <v>2</v>
      </c>
      <c r="B9" s="5" t="s">
        <v>21</v>
      </c>
      <c r="C9" s="3">
        <v>2929538.55</v>
      </c>
      <c r="D9" s="3">
        <v>0</v>
      </c>
      <c r="E9" s="3">
        <f>C9+D9</f>
        <v>2929538.55</v>
      </c>
      <c r="F9" s="3">
        <v>120444.87</v>
      </c>
      <c r="G9" s="3">
        <f>SUM(F8:F9)</f>
        <v>391231.36</v>
      </c>
      <c r="H9" s="4">
        <f>H8-G9</f>
        <v>2267520.6999999997</v>
      </c>
      <c r="I9" s="6">
        <f>G9/E9</f>
        <v>0.13354709396126568</v>
      </c>
      <c r="J9" s="6">
        <f>I9</f>
        <v>0.13354709396126568</v>
      </c>
    </row>
    <row r="10" spans="1:11" x14ac:dyDescent="0.25">
      <c r="A10" s="5">
        <v>3</v>
      </c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>
        <v>8</v>
      </c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19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2024-03-19T12:35:08Z</dcterms:modified>
</cp:coreProperties>
</file>