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3. MARÇ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1" i="1" s="1"/>
  <c r="J11" i="1" s="1"/>
  <c r="E11" i="1"/>
  <c r="H11" i="1" l="1"/>
  <c r="G10" i="1"/>
  <c r="I10" i="1" s="1"/>
  <c r="J10" i="1" s="1"/>
  <c r="E10" i="1"/>
  <c r="H10" i="1" l="1"/>
  <c r="G9" i="1"/>
  <c r="I9" i="1"/>
  <c r="J9" i="1" s="1"/>
  <c r="E9" i="1"/>
  <c r="H9" i="1" l="1"/>
  <c r="G8" i="1"/>
  <c r="E8" i="1"/>
  <c r="J8" i="1" l="1"/>
  <c r="H8" i="1"/>
  <c r="I8" i="1"/>
</calcChain>
</file>

<file path=xl/sharedStrings.xml><?xml version="1.0" encoding="utf-8"?>
<sst xmlns="http://schemas.openxmlformats.org/spreadsheetml/2006/main" count="25" uniqueCount="25">
  <si>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</si>
  <si>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</si>
  <si>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</si>
  <si>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</si>
  <si>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</si>
  <si>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</si>
  <si>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</si>
  <si>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</si>
  <si>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</si>
  <si>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</si>
  <si>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</si>
  <si>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</si>
  <si>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</si>
  <si>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</si>
  <si>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</si>
  <si>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</si>
  <si>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</si>
  <si>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</si>
  <si>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</si>
  <si>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>05/12/2023 a 18/12/2023</t>
  </si>
  <si>
    <t xml:space="preserve">Priscilla de Souza Marques Espantoso                                                   </t>
  </si>
  <si>
    <t>12/12/2023 a 23/01/2024</t>
  </si>
  <si>
    <t>24/01/2024 a 19/02/2024</t>
  </si>
  <si>
    <t>CONSTRUÇÃO DE QUADRA POLIESPORTIVA COBERTA E COM VESTIÁRIO (CONTRATO 188/2023/PMBC)</t>
  </si>
  <si>
    <t>20/02/2024 a 14/03/2024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</si>
</sst>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0" zoomScaleNormal="70" workbookViewId="0">
      <selection activeCell="I28" sqref="I28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18</v>
      </c>
      <c r="D3" s="16"/>
      <c r="E3" s="16"/>
      <c r="F3" s="16"/>
      <c r="G3" s="16"/>
      <c r="H3" s="16"/>
      <c r="I3" s="16"/>
      <c r="J3" s="16"/>
      <c r="K3" s="2"/>
    </row>
    <row r="4" spans="1:11" ht="22.5" customHeight="1" x14ac:dyDescent="0.25">
      <c r="A4" s="15" t="s">
        <v>11</v>
      </c>
      <c r="B4" s="15"/>
      <c r="C4" s="17">
        <v>45265</v>
      </c>
      <c r="D4" s="17"/>
      <c r="E4" s="16"/>
      <c r="F4" s="16"/>
      <c r="G4" s="16"/>
      <c r="H4" s="16"/>
      <c r="I4" s="16"/>
      <c r="J4" s="16"/>
      <c r="K4" s="2"/>
    </row>
    <row r="5" spans="1:11" ht="22.5" customHeight="1" x14ac:dyDescent="0.25">
      <c r="A5" s="15" t="s">
        <v>12</v>
      </c>
      <c r="B5" s="15"/>
      <c r="C5" s="17">
        <v>45509</v>
      </c>
      <c r="D5" s="17"/>
      <c r="E5" s="16"/>
      <c r="F5" s="16"/>
      <c r="G5" s="16"/>
      <c r="H5" s="16"/>
      <c r="I5" s="16"/>
      <c r="J5" s="16"/>
      <c r="K5" s="2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19</v>
      </c>
      <c r="C8" s="3">
        <v>1525543.43</v>
      </c>
      <c r="D8" s="3">
        <v>0</v>
      </c>
      <c r="E8" s="3">
        <f>C8+D8</f>
        <v>1525543.43</v>
      </c>
      <c r="F8" s="3">
        <v>40305.43</v>
      </c>
      <c r="G8" s="3">
        <f>SUM(F8)</f>
        <v>40305.43</v>
      </c>
      <c r="H8" s="4">
        <f>E8-G8</f>
        <v>1485238</v>
      </c>
      <c r="I8" s="6">
        <f>G8/E8</f>
        <v>2.6420375328154375E-2</v>
      </c>
      <c r="J8" s="6">
        <f>I8</f>
        <v>2.6420375328154375E-2</v>
      </c>
    </row>
    <row r="9" spans="1:11" ht="45" x14ac:dyDescent="0.25">
      <c r="A9" s="5">
        <v>2</v>
      </c>
      <c r="B9" s="5" t="s">
        <v>21</v>
      </c>
      <c r="C9" s="3">
        <v>1525543.43</v>
      </c>
      <c r="D9" s="3">
        <v>0</v>
      </c>
      <c r="E9" s="3">
        <f>C9+D9</f>
        <v>1525543.43</v>
      </c>
      <c r="F9" s="3">
        <v>143748.91</v>
      </c>
      <c r="G9" s="3">
        <f>SUM(F8:F9)</f>
        <v>184054.34</v>
      </c>
      <c r="H9" s="4">
        <f>E9-G9</f>
        <v>1341489.0899999999</v>
      </c>
      <c r="I9" s="6">
        <f>G9/E9</f>
        <v>0.1206483777390723</v>
      </c>
      <c r="J9" s="6">
        <f>I9</f>
        <v>0.1206483777390723</v>
      </c>
    </row>
    <row r="10" spans="1:11" ht="45" x14ac:dyDescent="0.25">
      <c r="A10" s="5">
        <v>3</v>
      </c>
      <c r="B10" s="5" t="s">
        <v>22</v>
      </c>
      <c r="C10" s="3">
        <v>1525543.43</v>
      </c>
      <c r="D10" s="3">
        <v>0</v>
      </c>
      <c r="E10" s="3">
        <f>C10+D10</f>
        <v>1525543.43</v>
      </c>
      <c r="F10" s="3">
        <v>64252.38</v>
      </c>
      <c r="G10" s="3">
        <f>SUM(F8:F10)</f>
        <v>248306.72</v>
      </c>
      <c r="H10" s="4">
        <f>E10-G10</f>
        <v>1277236.71</v>
      </c>
      <c r="I10" s="6">
        <f>G10/E10</f>
        <v>0.16276607739708859</v>
      </c>
      <c r="J10" s="6">
        <f>I10</f>
        <v>0.16276607739708859</v>
      </c>
    </row>
    <row r="11" spans="1:11" ht="45" x14ac:dyDescent="0.25">
      <c r="A11" s="5">
        <v>4</v>
      </c>
      <c r="B11" s="5" t="s">
        <v>24</v>
      </c>
      <c r="C11" s="3">
        <v>1525543.43</v>
      </c>
      <c r="D11" s="3">
        <v>0</v>
      </c>
      <c r="E11" s="3">
        <f>C11+D11</f>
        <v>1525543.43</v>
      </c>
      <c r="F11" s="3">
        <v>117233.1</v>
      </c>
      <c r="G11" s="3">
        <f>SUM(F8:F11)</f>
        <v>365539.82</v>
      </c>
      <c r="H11" s="4">
        <f>E11-G11</f>
        <v>1160003.6099999999</v>
      </c>
      <c r="I11" s="6">
        <f>G11/E11</f>
        <v>0.23961285717051006</v>
      </c>
      <c r="J11" s="6">
        <f>I11</f>
        <v>0.23961285717051006</v>
      </c>
    </row>
    <row r="12" spans="1:11" x14ac:dyDescent="0.25">
      <c r="A12" s="5">
        <v>5</v>
      </c>
      <c r="B12" s="5"/>
      <c r="C12" s="3"/>
      <c r="D12" s="3"/>
      <c r="E12" s="3"/>
      <c r="F12" s="3"/>
      <c r="G12" s="3"/>
      <c r="H12" s="4"/>
      <c r="I12" s="6"/>
      <c r="J12" s="6"/>
    </row>
    <row r="13" spans="1:11" x14ac:dyDescent="0.25">
      <c r="A13" s="5">
        <v>6</v>
      </c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>
        <v>7</v>
      </c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0" t="s">
        <v>15</v>
      </c>
      <c r="B20" s="10"/>
      <c r="C20" s="10"/>
      <c r="D20" s="10"/>
      <c r="E20" s="10"/>
      <c r="F20" s="10" t="s">
        <v>20</v>
      </c>
      <c r="G20" s="10"/>
      <c r="H20" s="10"/>
      <c r="I20" s="10"/>
      <c r="J20" s="10"/>
    </row>
    <row r="21" spans="1:10" ht="15.75" x14ac:dyDescent="0.25">
      <c r="A21" s="11" t="s">
        <v>13</v>
      </c>
      <c r="B21" s="11"/>
      <c r="C21" s="11"/>
      <c r="D21" s="11"/>
      <c r="E21" s="11"/>
      <c r="F21" s="11" t="s">
        <v>14</v>
      </c>
      <c r="G21" s="11"/>
      <c r="H21" s="11"/>
      <c r="I21" s="11"/>
      <c r="J21" s="11"/>
    </row>
  </sheetData>
  <mergeCells count="21"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20:J20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2024-04-12T12:22:32Z</dcterms:modified>
</cp:coreProperties>
</file>