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rigo.barbosa\Desktop\"/>
    </mc:Choice>
  </mc:AlternateContent>
  <bookViews>
    <workbookView xWindow="0" yWindow="0" windowWidth="24000" windowHeight="9135"/>
  </bookViews>
  <sheets>
    <sheet name="Plan1 (6)" sheetId="6" r:id="rId1"/>
  </sheets>
  <definedNames>
    <definedName name="_xlnm.Print_Area" localSheetId="0">'Plan1 (6)'!$A$1:$J$22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E11" i="6"/>
  <c r="E10" i="6"/>
  <c r="G9" i="6"/>
  <c r="G10" i="6" s="1"/>
  <c r="E9" i="6"/>
  <c r="G8" i="6"/>
  <c r="I8" i="6" s="1"/>
  <c r="J8" i="6" s="1"/>
  <c r="E8" i="6"/>
  <c r="H8" i="6" s="1"/>
  <c r="G11" i="6" l="1"/>
  <c r="I10" i="6"/>
  <c r="J10" i="6" s="1"/>
  <c r="H10" i="6"/>
  <c r="H11" i="6"/>
  <c r="H9" i="6"/>
  <c r="I9" i="6"/>
  <c r="J9" i="6" s="1"/>
  <c r="I11" i="6" l="1"/>
  <c r="J11" i="6" s="1"/>
  <c r="G12" i="6"/>
  <c r="I12" i="6" l="1"/>
  <c r="J12" i="6" s="1"/>
  <c r="H12" i="6"/>
</calcChain>
</file>

<file path=xl/sharedStrings.xml><?xml version="1.0" encoding="utf-8"?>
<sst xmlns="http://schemas.openxmlformats.org/spreadsheetml/2006/main" count="26" uniqueCount="26">
  <si>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</si>
  <si>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</si>
  <si>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</si>
  <si>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</si>
  <si>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</si>
  <si>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</si>
  <si>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</si>
  <si>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</si>
  <si>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</si>
  <si>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</si>
  <si>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</si>
  <si>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</si>
  <si>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</si>
  <si>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Aditivo</t>
  </si>
  <si>
    <t xml:space="preserve">Valor Pago Acumulado </t>
  </si>
  <si>
    <t>REFORMA E AMPLIAÇÃO DA E.M.E.F PROFESSORA CREUZA GOMES DOS SANTOS</t>
  </si>
  <si>
    <t>LIMA ALVES ENGENHARIA LTDA</t>
  </si>
  <si>
    <t>16/04/2024 a 19/04/2024</t>
  </si>
  <si>
    <t>20/04/2024 a 20/05/2024</t>
  </si>
  <si>
    <t>21/05/2024 a 20/06/2024</t>
  </si>
  <si>
    <t>21/06/2024 a 20/08/2025</t>
  </si>
  <si>
    <t>21/08/2024 a 20/09/2026</t>
  </si>
  <si>
    <t xml:space="preserve">Marcel Fürst                                                                                                       </t>
  </si>
  <si>
    <t>Secretário Municipal de Obras Públicas</t>
  </si>
  <si>
    <t>Fiscal da Obra</t>
  </si>
  <si>
    <t xml:space="preserve">Elizabeth Vieira Pessoa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</si>
</sst>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43" fontId="0" fillId="0" borderId="0" xfId="0" applyNumberFormat="1"/>
    <xf numFmtId="16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Normal="100" workbookViewId="0">
      <selection activeCell="F15" sqref="F15:J15"/>
    </sheetView>
  </sheetViews>
  <sheetFormatPr defaultRowHeight="15" x14ac:dyDescent="0.25"/>
  <cols>
    <col min="1" max="1" width="18.28515625" customWidth="1"/>
    <col min="2" max="2" width="1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0" t="s">
        <v>9</v>
      </c>
      <c r="B1" s="10"/>
      <c r="C1" s="10"/>
      <c r="D1" s="10"/>
      <c r="E1" s="10"/>
      <c r="F1" s="10"/>
      <c r="G1" s="10"/>
      <c r="H1" s="10"/>
      <c r="I1" s="10"/>
      <c r="J1" s="10"/>
    </row>
    <row r="2" spans="1:11" ht="31.5" customHeight="1" x14ac:dyDescent="0.25">
      <c r="A2" s="11" t="s">
        <v>15</v>
      </c>
      <c r="B2" s="12"/>
      <c r="C2" s="12"/>
      <c r="D2" s="12"/>
      <c r="E2" s="12"/>
      <c r="F2" s="12"/>
      <c r="G2" s="12"/>
      <c r="H2" s="12"/>
      <c r="I2" s="12"/>
      <c r="J2" s="12"/>
    </row>
    <row r="3" spans="1:11" ht="22.5" customHeight="1" x14ac:dyDescent="0.25">
      <c r="A3" s="13" t="s">
        <v>10</v>
      </c>
      <c r="B3" s="13"/>
      <c r="C3" s="14" t="s">
        <v>16</v>
      </c>
      <c r="D3" s="14"/>
      <c r="E3" s="14"/>
      <c r="F3" s="14"/>
      <c r="G3" s="14"/>
      <c r="H3" s="14"/>
      <c r="I3" s="14"/>
      <c r="J3" s="14"/>
      <c r="K3" s="1"/>
    </row>
    <row r="4" spans="1:11" ht="22.5" customHeight="1" x14ac:dyDescent="0.25">
      <c r="A4" s="13" t="s">
        <v>11</v>
      </c>
      <c r="B4" s="13"/>
      <c r="C4" s="15">
        <v>45398</v>
      </c>
      <c r="D4" s="15"/>
      <c r="E4" s="16"/>
      <c r="F4" s="16"/>
      <c r="G4" s="16"/>
      <c r="H4" s="16"/>
      <c r="I4" s="16"/>
      <c r="J4" s="16"/>
      <c r="K4" s="1"/>
    </row>
    <row r="5" spans="1:11" ht="22.5" customHeight="1" x14ac:dyDescent="0.25">
      <c r="A5" s="13" t="s">
        <v>12</v>
      </c>
      <c r="B5" s="13"/>
      <c r="C5" s="15">
        <v>45580</v>
      </c>
      <c r="D5" s="15"/>
      <c r="E5" s="16"/>
      <c r="F5" s="16"/>
      <c r="G5" s="16"/>
      <c r="H5" s="16"/>
      <c r="I5" s="16"/>
      <c r="J5" s="16"/>
      <c r="K5" s="1"/>
    </row>
    <row r="6" spans="1:11" ht="15.75" customHeight="1" x14ac:dyDescent="0.25">
      <c r="A6" s="17" t="s">
        <v>0</v>
      </c>
      <c r="B6" s="17" t="s">
        <v>1</v>
      </c>
      <c r="C6" s="17" t="s">
        <v>3</v>
      </c>
      <c r="D6" s="18" t="s">
        <v>13</v>
      </c>
      <c r="E6" s="17" t="s">
        <v>4</v>
      </c>
      <c r="F6" s="17" t="s">
        <v>2</v>
      </c>
      <c r="G6" s="18" t="s">
        <v>14</v>
      </c>
      <c r="H6" s="17" t="s">
        <v>5</v>
      </c>
      <c r="I6" s="17" t="s">
        <v>6</v>
      </c>
      <c r="J6" s="17"/>
    </row>
    <row r="7" spans="1:11" ht="31.5" x14ac:dyDescent="0.25">
      <c r="A7" s="17"/>
      <c r="B7" s="17"/>
      <c r="C7" s="17"/>
      <c r="D7" s="19"/>
      <c r="E7" s="17"/>
      <c r="F7" s="17"/>
      <c r="G7" s="19"/>
      <c r="H7" s="17"/>
      <c r="I7" s="8" t="s">
        <v>7</v>
      </c>
      <c r="J7" s="8" t="s">
        <v>8</v>
      </c>
    </row>
    <row r="8" spans="1:11" ht="30" x14ac:dyDescent="0.25">
      <c r="A8" s="3">
        <v>1</v>
      </c>
      <c r="B8" s="3" t="s">
        <v>17</v>
      </c>
      <c r="C8" s="2">
        <v>737479.4700000002</v>
      </c>
      <c r="D8" s="2">
        <v>0</v>
      </c>
      <c r="E8" s="2">
        <f>C8+D8</f>
        <v>737479.4700000002</v>
      </c>
      <c r="F8" s="7">
        <v>49960.69</v>
      </c>
      <c r="G8" s="2">
        <f>SUM(F8)</f>
        <v>49960.69</v>
      </c>
      <c r="H8" s="2">
        <f>E8-G8</f>
        <v>687518.78000000026</v>
      </c>
      <c r="I8" s="4">
        <f>G8/E8</f>
        <v>6.7745194317070268E-2</v>
      </c>
      <c r="J8" s="4">
        <f>I8</f>
        <v>6.7745194317070268E-2</v>
      </c>
    </row>
    <row r="9" spans="1:11" ht="30" x14ac:dyDescent="0.25">
      <c r="A9" s="3">
        <v>2</v>
      </c>
      <c r="B9" s="6" t="s">
        <v>18</v>
      </c>
      <c r="C9" s="2">
        <v>737479.4700000002</v>
      </c>
      <c r="D9" s="2">
        <v>0</v>
      </c>
      <c r="E9" s="2">
        <f>C9+D9</f>
        <v>737479.4700000002</v>
      </c>
      <c r="F9" s="7">
        <v>48031.85</v>
      </c>
      <c r="G9" s="2">
        <f>G8+F9</f>
        <v>97992.540000000008</v>
      </c>
      <c r="H9" s="2">
        <f t="shared" ref="H9:H12" si="0">E9-G9</f>
        <v>639486.93000000017</v>
      </c>
      <c r="I9" s="4">
        <f t="shared" ref="I9:I12" si="1">G9/E9</f>
        <v>0.13287493955594448</v>
      </c>
      <c r="J9" s="4">
        <f t="shared" ref="J9:J12" si="2">I9</f>
        <v>0.13287493955594448</v>
      </c>
    </row>
    <row r="10" spans="1:11" ht="30" x14ac:dyDescent="0.25">
      <c r="A10" s="3">
        <v>3</v>
      </c>
      <c r="B10" s="6" t="s">
        <v>19</v>
      </c>
      <c r="C10" s="2">
        <v>737479.4700000002</v>
      </c>
      <c r="D10" s="2">
        <v>0</v>
      </c>
      <c r="E10" s="2">
        <f t="shared" ref="E10:E12" si="3">C10+D10</f>
        <v>737479.4700000002</v>
      </c>
      <c r="F10" s="7">
        <v>42532.83</v>
      </c>
      <c r="G10" s="2">
        <f t="shared" ref="G10:G12" si="4">G9+F10</f>
        <v>140525.37</v>
      </c>
      <c r="H10" s="2">
        <f t="shared" si="0"/>
        <v>596954.10000000021</v>
      </c>
      <c r="I10" s="4">
        <f t="shared" si="1"/>
        <v>0.19054817892083145</v>
      </c>
      <c r="J10" s="4">
        <f t="shared" si="2"/>
        <v>0.19054817892083145</v>
      </c>
    </row>
    <row r="11" spans="1:11" ht="30" x14ac:dyDescent="0.25">
      <c r="A11" s="3">
        <v>4</v>
      </c>
      <c r="B11" s="6" t="s">
        <v>20</v>
      </c>
      <c r="C11" s="2">
        <v>737479.4700000002</v>
      </c>
      <c r="D11" s="2">
        <v>0</v>
      </c>
      <c r="E11" s="2">
        <f t="shared" si="3"/>
        <v>737479.4700000002</v>
      </c>
      <c r="F11" s="7">
        <v>135222.91</v>
      </c>
      <c r="G11" s="2">
        <f t="shared" si="4"/>
        <v>275748.28000000003</v>
      </c>
      <c r="H11" s="2">
        <f t="shared" si="0"/>
        <v>461731.19000000018</v>
      </c>
      <c r="I11" s="4">
        <f t="shared" si="1"/>
        <v>0.37390638142103122</v>
      </c>
      <c r="J11" s="4">
        <f t="shared" si="2"/>
        <v>0.37390638142103122</v>
      </c>
    </row>
    <row r="12" spans="1:11" ht="30" x14ac:dyDescent="0.25">
      <c r="A12" s="3">
        <v>5</v>
      </c>
      <c r="B12" s="6" t="s">
        <v>21</v>
      </c>
      <c r="C12" s="2">
        <v>737479.4700000002</v>
      </c>
      <c r="D12" s="2">
        <v>0</v>
      </c>
      <c r="E12" s="2">
        <f t="shared" si="3"/>
        <v>737479.4700000002</v>
      </c>
      <c r="F12" s="7">
        <v>70545.490000000005</v>
      </c>
      <c r="G12" s="2">
        <f t="shared" si="4"/>
        <v>346293.77</v>
      </c>
      <c r="H12" s="2">
        <f t="shared" si="0"/>
        <v>391185.70000000019</v>
      </c>
      <c r="I12" s="4">
        <f t="shared" si="1"/>
        <v>0.46956394596313294</v>
      </c>
      <c r="J12" s="4">
        <f t="shared" si="2"/>
        <v>0.46956394596313294</v>
      </c>
    </row>
    <row r="13" spans="1:11" x14ac:dyDescent="0.25">
      <c r="A13" s="3"/>
      <c r="B13" s="6"/>
      <c r="C13" s="2"/>
      <c r="D13" s="7"/>
      <c r="E13" s="2"/>
      <c r="F13" s="7"/>
      <c r="G13" s="2"/>
      <c r="H13" s="2"/>
      <c r="I13" s="4"/>
      <c r="J13" s="4"/>
    </row>
    <row r="14" spans="1:11" ht="62.25" customHeight="1" x14ac:dyDescent="0.25"/>
    <row r="15" spans="1:11" ht="15.75" customHeight="1" x14ac:dyDescent="0.25">
      <c r="A15" s="20" t="s">
        <v>22</v>
      </c>
      <c r="B15" s="20"/>
      <c r="C15" s="20"/>
      <c r="D15" s="20"/>
      <c r="E15" s="20"/>
      <c r="F15" s="20" t="s">
        <v>25</v>
      </c>
      <c r="G15" s="20"/>
      <c r="H15" s="20"/>
      <c r="I15" s="20"/>
      <c r="J15" s="20"/>
    </row>
    <row r="16" spans="1:11" ht="15.75" x14ac:dyDescent="0.25">
      <c r="A16" s="21" t="s">
        <v>23</v>
      </c>
      <c r="B16" s="21"/>
      <c r="C16" s="21"/>
      <c r="D16" s="21"/>
      <c r="E16" s="21"/>
      <c r="F16" s="21" t="s">
        <v>24</v>
      </c>
      <c r="G16" s="21"/>
      <c r="H16" s="21"/>
      <c r="I16" s="21"/>
      <c r="J16" s="21"/>
    </row>
    <row r="17" spans="6:7" x14ac:dyDescent="0.25">
      <c r="G17" s="9"/>
    </row>
    <row r="20" spans="6:7" x14ac:dyDescent="0.25">
      <c r="F20" s="5"/>
    </row>
  </sheetData>
  <mergeCells count="21">
    <mergeCell ref="F15:J15"/>
    <mergeCell ref="F16:J16"/>
    <mergeCell ref="A16:E16"/>
    <mergeCell ref="A15:E15"/>
    <mergeCell ref="A5:B5"/>
    <mergeCell ref="C5:J5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1:J1"/>
    <mergeCell ref="A2:J2"/>
    <mergeCell ref="A3:B3"/>
    <mergeCell ref="C3:J3"/>
    <mergeCell ref="A4:B4"/>
    <mergeCell ref="C4:J4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 (6)</vt:lpstr>
      <vt:lpstr>'Plan1 (6)'!Area_de_impressao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2024-11-28T11:19:34Z</cp:lastPrinted>
  <dcterms:created xsi:type="dcterms:W3CDTF">2023-07-17T14:21:07Z</dcterms:created>
  <dcterms:modified xsi:type="dcterms:W3CDTF">2024-11-28T11:19:50Z</dcterms:modified>
</cp:coreProperties>
</file>