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15345" windowHeight="4035" activeTab="2"/>
  </bookViews>
  <sheets>
    <sheet name="CONTRATO 207_23 (3)" sheetId="1" r:id="rId1"/>
    <sheet name="ATA 213_2023" sheetId="2" r:id="rId2"/>
    <sheet name="CONTRATO 147_2024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E9" i="4"/>
  <c r="G8" i="4"/>
  <c r="G9" i="4" s="1"/>
  <c r="E8" i="4"/>
  <c r="E9" i="2"/>
  <c r="C9" i="2"/>
  <c r="G8" i="2"/>
  <c r="I8" i="2" s="1"/>
  <c r="E8" i="2"/>
  <c r="J8" i="2" s="1"/>
  <c r="H9" i="4" l="1"/>
  <c r="H8" i="4"/>
  <c r="I8" i="4"/>
  <c r="J9" i="4"/>
  <c r="J8" i="4"/>
  <c r="I9" i="4"/>
  <c r="H8" i="2"/>
  <c r="G9" i="2"/>
  <c r="J9" i="2" s="1"/>
  <c r="C9" i="1"/>
  <c r="E9" i="1" s="1"/>
  <c r="G8" i="1"/>
  <c r="G9" i="1" s="1"/>
  <c r="E8" i="1"/>
  <c r="H8" i="1" s="1"/>
  <c r="I9" i="2" l="1"/>
  <c r="H9" i="2"/>
  <c r="J9" i="1"/>
  <c r="I9" i="1"/>
  <c r="H9" i="1"/>
  <c r="J8" i="1"/>
  <c r="I8" i="1"/>
</calcChain>
</file>

<file path=xl/sharedStrings.xml><?xml version="1.0" encoding="utf-8"?>
<sst xmlns="http://schemas.openxmlformats.org/spreadsheetml/2006/main" count="69" uniqueCount="32">
  <si>
    <t xml:space="preserve">RELATÓRIO DE OBRA EM ANDAMENTO </t>
  </si>
  <si>
    <t>PAVIMENTAÇÃO DE RUAS NO BAIRRO ANDORINHAS</t>
  </si>
  <si>
    <t>EMPRESA:</t>
  </si>
  <si>
    <t>CAMEL EMPREENDMENTOS E CONSTRUÇÕES LTDA</t>
  </si>
  <si>
    <t>DATA DE INICIO:</t>
  </si>
  <si>
    <t>PREVISÃO DO TÉRMINO:</t>
  </si>
  <si>
    <t>Boletim de Medição</t>
  </si>
  <si>
    <t>Período</t>
  </si>
  <si>
    <t xml:space="preserve">Valor Contratado </t>
  </si>
  <si>
    <t>Aditivo</t>
  </si>
  <si>
    <t>Valor Contratado com Aditivo</t>
  </si>
  <si>
    <t>Valor Pago no Período</t>
  </si>
  <si>
    <t xml:space="preserve">Valor Pago Acumulado </t>
  </si>
  <si>
    <t>Saldo a Pagar</t>
  </si>
  <si>
    <t>%</t>
  </si>
  <si>
    <t>Realização Física</t>
  </si>
  <si>
    <t>Realização Financeira</t>
  </si>
  <si>
    <t>09/05/2024 à 31/05/2024</t>
  </si>
  <si>
    <t>01/06/2024 à 30/06/2024</t>
  </si>
  <si>
    <t xml:space="preserve">Marcel Fürst                                                                                                       </t>
  </si>
  <si>
    <t>Secretário Municipal de Obras Públicas</t>
  </si>
  <si>
    <t>Fiscal da Obra</t>
  </si>
  <si>
    <t>AMT PROJETOS E SERVIÇOS LTDA</t>
  </si>
  <si>
    <t xml:space="preserve">Lucas Guimarães Valido Santa Bárbara                                                         </t>
  </si>
  <si>
    <t>19/12/2023 à 01/03/2024</t>
  </si>
  <si>
    <t>02/03/2024 à 25/04/2024</t>
  </si>
  <si>
    <t>PONTOS DE ÔNIBUS EM EUCALIPTO</t>
  </si>
  <si>
    <t>REFORMA DA PRAÇA SANTA LUZIA</t>
  </si>
  <si>
    <t>LACERDA CONSTRUTORA LTDA</t>
  </si>
  <si>
    <t>16/07/2024 à 19/08/2024</t>
  </si>
  <si>
    <t xml:space="preserve">Lucas Guimarães Valido Santa Bárbara                                                                </t>
  </si>
  <si>
    <t>20/08/2024 à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</si>
</sst>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10" fontId="7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righ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zoomScale="70" zoomScaleNormal="70" workbookViewId="0">
      <selection activeCell="H9" sqref="H9"/>
    </sheetView>
  </sheetViews>
  <sheetFormatPr defaultRowHeight="15" x14ac:dyDescent="0.25"/>
  <cols>
    <col min="1" max="1" width="23" bestFit="1" customWidth="1"/>
    <col min="2" max="2" width="17.285156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3.140625" customWidth="1"/>
    <col min="10" max="10" width="14.85546875" customWidth="1"/>
  </cols>
  <sheetData>
    <row r="1" spans="1:11" ht="18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31.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22.5" customHeight="1" x14ac:dyDescent="0.25">
      <c r="A3" s="17" t="s">
        <v>2</v>
      </c>
      <c r="B3" s="17"/>
      <c r="C3" s="18" t="s">
        <v>3</v>
      </c>
      <c r="D3" s="18"/>
      <c r="E3" s="18"/>
      <c r="F3" s="18"/>
      <c r="G3" s="18"/>
      <c r="H3" s="18"/>
      <c r="I3" s="18"/>
      <c r="J3" s="18"/>
      <c r="K3" s="1"/>
    </row>
    <row r="4" spans="1:11" ht="22.5" customHeight="1" x14ac:dyDescent="0.25">
      <c r="A4" s="17" t="s">
        <v>4</v>
      </c>
      <c r="B4" s="17"/>
      <c r="C4" s="19">
        <v>45425</v>
      </c>
      <c r="D4" s="19"/>
      <c r="E4" s="18"/>
      <c r="F4" s="18"/>
      <c r="G4" s="18"/>
      <c r="H4" s="18"/>
      <c r="I4" s="18"/>
      <c r="J4" s="18"/>
      <c r="K4" s="1"/>
    </row>
    <row r="5" spans="1:11" ht="22.5" customHeight="1" x14ac:dyDescent="0.25">
      <c r="A5" s="17" t="s">
        <v>5</v>
      </c>
      <c r="B5" s="17"/>
      <c r="C5" s="19">
        <v>45597</v>
      </c>
      <c r="D5" s="19"/>
      <c r="E5" s="18"/>
      <c r="F5" s="18"/>
      <c r="G5" s="18"/>
      <c r="H5" s="18"/>
      <c r="I5" s="18"/>
      <c r="J5" s="18"/>
      <c r="K5" s="1"/>
    </row>
    <row r="6" spans="1:11" ht="15.75" customHeight="1" x14ac:dyDescent="0.25">
      <c r="A6" s="22" t="s">
        <v>6</v>
      </c>
      <c r="B6" s="22" t="s">
        <v>7</v>
      </c>
      <c r="C6" s="22" t="s">
        <v>8</v>
      </c>
      <c r="D6" s="23" t="s">
        <v>9</v>
      </c>
      <c r="E6" s="22" t="s">
        <v>10</v>
      </c>
      <c r="F6" s="22" t="s">
        <v>11</v>
      </c>
      <c r="G6" s="23" t="s">
        <v>12</v>
      </c>
      <c r="H6" s="22" t="s">
        <v>13</v>
      </c>
      <c r="I6" s="22" t="s">
        <v>14</v>
      </c>
      <c r="J6" s="22"/>
    </row>
    <row r="7" spans="1:11" ht="31.5" x14ac:dyDescent="0.25">
      <c r="A7" s="22"/>
      <c r="B7" s="22"/>
      <c r="C7" s="22"/>
      <c r="D7" s="24"/>
      <c r="E7" s="22"/>
      <c r="F7" s="22"/>
      <c r="G7" s="24"/>
      <c r="H7" s="22"/>
      <c r="I7" s="2" t="s">
        <v>15</v>
      </c>
      <c r="J7" s="2" t="s">
        <v>16</v>
      </c>
    </row>
    <row r="8" spans="1:11" ht="44.25" customHeight="1" x14ac:dyDescent="0.25">
      <c r="A8" s="3">
        <v>1</v>
      </c>
      <c r="B8" s="3" t="s">
        <v>17</v>
      </c>
      <c r="C8" s="4">
        <v>4115156.66</v>
      </c>
      <c r="D8" s="4">
        <v>0</v>
      </c>
      <c r="E8" s="4">
        <f>C8+D8</f>
        <v>4115156.66</v>
      </c>
      <c r="F8" s="4">
        <v>1860752.49</v>
      </c>
      <c r="G8" s="4">
        <f>SUM(F8)</f>
        <v>1860752.49</v>
      </c>
      <c r="H8" s="5">
        <f t="shared" ref="H8:H9" si="0">E8-G8</f>
        <v>2254404.17</v>
      </c>
      <c r="I8" s="6">
        <f>G8/E8</f>
        <v>0.45217051104926825</v>
      </c>
      <c r="J8" s="6">
        <f t="shared" ref="J8:J9" si="1">G8/E8</f>
        <v>0.45217051104926825</v>
      </c>
    </row>
    <row r="9" spans="1:11" ht="30" x14ac:dyDescent="0.25">
      <c r="A9" s="3">
        <v>2</v>
      </c>
      <c r="B9" s="3" t="s">
        <v>18</v>
      </c>
      <c r="C9" s="4">
        <f>C8</f>
        <v>4115156.66</v>
      </c>
      <c r="D9" s="4">
        <v>0</v>
      </c>
      <c r="E9" s="4">
        <f>C9+D9</f>
        <v>4115156.66</v>
      </c>
      <c r="F9" s="4">
        <v>1684557.82</v>
      </c>
      <c r="G9" s="4">
        <f>G8+F9</f>
        <v>3545310.31</v>
      </c>
      <c r="H9" s="5">
        <f t="shared" si="0"/>
        <v>569846.35000000009</v>
      </c>
      <c r="I9" s="6">
        <f>G9/E9</f>
        <v>0.86152499234379087</v>
      </c>
      <c r="J9" s="6">
        <f t="shared" si="1"/>
        <v>0.86152499234379087</v>
      </c>
    </row>
    <row r="10" spans="1:11" x14ac:dyDescent="0.25">
      <c r="A10" s="3"/>
      <c r="B10" s="3"/>
      <c r="C10" s="4"/>
      <c r="D10" s="4"/>
      <c r="E10" s="4"/>
      <c r="F10" s="4"/>
      <c r="G10" s="4"/>
      <c r="H10" s="5"/>
      <c r="I10" s="6"/>
      <c r="J10" s="6"/>
    </row>
    <row r="11" spans="1:11" x14ac:dyDescent="0.25">
      <c r="A11" s="3"/>
      <c r="B11" s="3"/>
      <c r="C11" s="4"/>
      <c r="D11" s="4"/>
      <c r="E11" s="4"/>
      <c r="F11" s="4"/>
      <c r="G11" s="4"/>
      <c r="H11" s="5"/>
      <c r="I11" s="6"/>
      <c r="J11" s="6"/>
    </row>
    <row r="12" spans="1:11" x14ac:dyDescent="0.25">
      <c r="A12" s="3"/>
      <c r="B12" s="3"/>
      <c r="C12" s="4"/>
      <c r="D12" s="4"/>
      <c r="E12" s="4"/>
      <c r="F12" s="4"/>
      <c r="G12" s="4"/>
      <c r="H12" s="5"/>
      <c r="I12" s="6"/>
      <c r="J12" s="6"/>
    </row>
    <row r="13" spans="1:11" s="9" customFormat="1" x14ac:dyDescent="0.25">
      <c r="A13" s="7"/>
      <c r="B13" s="7"/>
      <c r="C13" s="4"/>
      <c r="D13" s="4"/>
      <c r="E13" s="4"/>
      <c r="F13" s="8"/>
      <c r="G13" s="4"/>
      <c r="H13" s="5"/>
      <c r="I13" s="6"/>
      <c r="J13" s="6"/>
    </row>
    <row r="14" spans="1:11" x14ac:dyDescent="0.25">
      <c r="A14" s="10">
        <v>7</v>
      </c>
      <c r="B14" s="3"/>
      <c r="C14" s="4"/>
      <c r="D14" s="4"/>
      <c r="E14" s="4"/>
      <c r="F14" s="4"/>
      <c r="G14" s="4"/>
      <c r="H14" s="5"/>
      <c r="I14" s="6"/>
      <c r="J14" s="6"/>
    </row>
    <row r="15" spans="1:11" x14ac:dyDescent="0.25">
      <c r="A15" s="10">
        <v>8</v>
      </c>
      <c r="B15" s="3"/>
      <c r="C15" s="4"/>
      <c r="D15" s="4"/>
      <c r="E15" s="4"/>
      <c r="F15" s="4"/>
      <c r="G15" s="4"/>
      <c r="H15" s="5"/>
      <c r="I15" s="6"/>
      <c r="J15" s="6"/>
    </row>
    <row r="16" spans="1:11" x14ac:dyDescent="0.25">
      <c r="A16" s="3"/>
      <c r="B16" s="3"/>
      <c r="C16" s="4"/>
      <c r="D16" s="4"/>
      <c r="E16" s="4"/>
      <c r="F16" s="4"/>
      <c r="G16" s="4"/>
      <c r="H16" s="5"/>
      <c r="I16" s="6"/>
      <c r="J16" s="6"/>
    </row>
    <row r="17" spans="1:10" x14ac:dyDescent="0.25">
      <c r="A17" s="3"/>
      <c r="B17" s="3"/>
      <c r="C17" s="4"/>
      <c r="D17" s="4"/>
      <c r="E17" s="4"/>
      <c r="F17" s="4"/>
      <c r="G17" s="4"/>
      <c r="H17" s="5"/>
      <c r="I17" s="11"/>
      <c r="J17" s="11"/>
    </row>
    <row r="23" spans="1:10" x14ac:dyDescent="0.25">
      <c r="A23" s="20" t="s">
        <v>19</v>
      </c>
      <c r="B23" s="20"/>
      <c r="C23" s="20"/>
      <c r="D23" s="20"/>
      <c r="E23" s="20"/>
      <c r="F23" s="12"/>
      <c r="G23" s="20" t="s">
        <v>30</v>
      </c>
      <c r="H23" s="20"/>
      <c r="I23" s="20"/>
      <c r="J23" s="20"/>
    </row>
    <row r="24" spans="1:10" x14ac:dyDescent="0.25">
      <c r="A24" s="21" t="s">
        <v>20</v>
      </c>
      <c r="B24" s="21"/>
      <c r="C24" s="21"/>
      <c r="D24" s="21"/>
      <c r="E24" s="21"/>
      <c r="F24" s="13"/>
      <c r="G24" s="21" t="s">
        <v>21</v>
      </c>
      <c r="H24" s="21"/>
      <c r="I24" s="21"/>
      <c r="J24" s="21"/>
    </row>
  </sheetData>
  <mergeCells count="21">
    <mergeCell ref="A23:E23"/>
    <mergeCell ref="G23:J23"/>
    <mergeCell ref="A24:E24"/>
    <mergeCell ref="G24:J24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:J1"/>
    <mergeCell ref="A2:J2"/>
    <mergeCell ref="A3:B3"/>
    <mergeCell ref="C3:J3"/>
    <mergeCell ref="A4:B4"/>
    <mergeCell ref="C4:J4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70" zoomScaleNormal="70" workbookViewId="0">
      <selection activeCell="J9" sqref="J9"/>
    </sheetView>
  </sheetViews>
  <sheetFormatPr defaultRowHeight="15" x14ac:dyDescent="0.25"/>
  <cols>
    <col min="1" max="1" width="23" bestFit="1" customWidth="1"/>
    <col min="2" max="2" width="17.285156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3.140625" customWidth="1"/>
    <col min="10" max="10" width="14.85546875" customWidth="1"/>
  </cols>
  <sheetData>
    <row r="1" spans="1:11" ht="18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31.5" customHeight="1" x14ac:dyDescent="0.25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22.5" customHeight="1" x14ac:dyDescent="0.25">
      <c r="A3" s="17" t="s">
        <v>2</v>
      </c>
      <c r="B3" s="17"/>
      <c r="C3" s="18" t="s">
        <v>22</v>
      </c>
      <c r="D3" s="18"/>
      <c r="E3" s="18"/>
      <c r="F3" s="18"/>
      <c r="G3" s="18"/>
      <c r="H3" s="18"/>
      <c r="I3" s="18"/>
      <c r="J3" s="18"/>
      <c r="K3" s="1"/>
    </row>
    <row r="4" spans="1:11" ht="22.5" customHeight="1" x14ac:dyDescent="0.25">
      <c r="A4" s="17" t="s">
        <v>4</v>
      </c>
      <c r="B4" s="17"/>
      <c r="C4" s="19">
        <v>45278</v>
      </c>
      <c r="D4" s="19"/>
      <c r="E4" s="18"/>
      <c r="F4" s="18"/>
      <c r="G4" s="18"/>
      <c r="H4" s="18"/>
      <c r="I4" s="18"/>
      <c r="J4" s="18"/>
      <c r="K4" s="1"/>
    </row>
    <row r="5" spans="1:11" ht="22.5" customHeight="1" x14ac:dyDescent="0.25">
      <c r="A5" s="17" t="s">
        <v>5</v>
      </c>
      <c r="B5" s="17"/>
      <c r="C5" s="19">
        <v>45644</v>
      </c>
      <c r="D5" s="19"/>
      <c r="E5" s="18"/>
      <c r="F5" s="18"/>
      <c r="G5" s="18"/>
      <c r="H5" s="18"/>
      <c r="I5" s="18"/>
      <c r="J5" s="18"/>
      <c r="K5" s="1"/>
    </row>
    <row r="6" spans="1:11" ht="15.75" customHeight="1" x14ac:dyDescent="0.25">
      <c r="A6" s="22" t="s">
        <v>6</v>
      </c>
      <c r="B6" s="22" t="s">
        <v>7</v>
      </c>
      <c r="C6" s="22" t="s">
        <v>8</v>
      </c>
      <c r="D6" s="23" t="s">
        <v>9</v>
      </c>
      <c r="E6" s="22" t="s">
        <v>10</v>
      </c>
      <c r="F6" s="22" t="s">
        <v>11</v>
      </c>
      <c r="G6" s="23" t="s">
        <v>12</v>
      </c>
      <c r="H6" s="22" t="s">
        <v>13</v>
      </c>
      <c r="I6" s="22" t="s">
        <v>14</v>
      </c>
      <c r="J6" s="22"/>
    </row>
    <row r="7" spans="1:11" ht="31.5" x14ac:dyDescent="0.25">
      <c r="A7" s="22"/>
      <c r="B7" s="22"/>
      <c r="C7" s="22"/>
      <c r="D7" s="24"/>
      <c r="E7" s="22"/>
      <c r="F7" s="22"/>
      <c r="G7" s="24"/>
      <c r="H7" s="22"/>
      <c r="I7" s="2" t="s">
        <v>15</v>
      </c>
      <c r="J7" s="2" t="s">
        <v>16</v>
      </c>
    </row>
    <row r="8" spans="1:11" ht="44.25" customHeight="1" x14ac:dyDescent="0.25">
      <c r="A8" s="3">
        <v>1</v>
      </c>
      <c r="B8" s="3" t="s">
        <v>24</v>
      </c>
      <c r="C8" s="4">
        <v>954784.96</v>
      </c>
      <c r="D8" s="4">
        <v>0</v>
      </c>
      <c r="E8" s="4">
        <f>C8+D8</f>
        <v>954784.96</v>
      </c>
      <c r="F8" s="4">
        <v>107424</v>
      </c>
      <c r="G8" s="4">
        <f>SUM(F8)</f>
        <v>107424</v>
      </c>
      <c r="H8" s="5">
        <f t="shared" ref="H8:H9" si="0">E8-G8</f>
        <v>847360.96</v>
      </c>
      <c r="I8" s="6">
        <f>G8/E8</f>
        <v>0.11251119833307806</v>
      </c>
      <c r="J8" s="6">
        <f t="shared" ref="J8:J9" si="1">G8/E8</f>
        <v>0.11251119833307806</v>
      </c>
    </row>
    <row r="9" spans="1:11" ht="30" x14ac:dyDescent="0.25">
      <c r="A9" s="3">
        <v>2</v>
      </c>
      <c r="B9" s="3" t="s">
        <v>25</v>
      </c>
      <c r="C9" s="4">
        <f>C8</f>
        <v>954784.96</v>
      </c>
      <c r="D9" s="4">
        <v>0</v>
      </c>
      <c r="E9" s="4">
        <f>C9+D9</f>
        <v>954784.96</v>
      </c>
      <c r="F9" s="4">
        <v>268560</v>
      </c>
      <c r="G9" s="4">
        <f>G8+F9</f>
        <v>375984</v>
      </c>
      <c r="H9" s="5">
        <f t="shared" si="0"/>
        <v>578800.96</v>
      </c>
      <c r="I9" s="6">
        <f>G9/E9</f>
        <v>0.39378919416577324</v>
      </c>
      <c r="J9" s="6">
        <f t="shared" si="1"/>
        <v>0.39378919416577324</v>
      </c>
    </row>
    <row r="10" spans="1:11" x14ac:dyDescent="0.25">
      <c r="A10" s="3"/>
      <c r="B10" s="3"/>
      <c r="C10" s="4"/>
      <c r="D10" s="4"/>
      <c r="E10" s="4"/>
      <c r="F10" s="4"/>
      <c r="G10" s="4"/>
      <c r="H10" s="5"/>
      <c r="I10" s="6"/>
      <c r="J10" s="6"/>
    </row>
    <row r="11" spans="1:11" x14ac:dyDescent="0.25">
      <c r="A11" s="3"/>
      <c r="B11" s="3"/>
      <c r="C11" s="4"/>
      <c r="D11" s="4"/>
      <c r="E11" s="4"/>
      <c r="F11" s="4"/>
      <c r="G11" s="4"/>
      <c r="H11" s="5"/>
      <c r="I11" s="6"/>
      <c r="J11" s="6"/>
    </row>
    <row r="12" spans="1:11" x14ac:dyDescent="0.25">
      <c r="A12" s="3"/>
      <c r="B12" s="3"/>
      <c r="C12" s="4"/>
      <c r="D12" s="4"/>
      <c r="E12" s="4"/>
      <c r="F12" s="4"/>
      <c r="G12" s="4"/>
      <c r="H12" s="5"/>
      <c r="I12" s="6"/>
      <c r="J12" s="6"/>
    </row>
    <row r="13" spans="1:11" s="9" customFormat="1" x14ac:dyDescent="0.25">
      <c r="A13" s="7"/>
      <c r="B13" s="7"/>
      <c r="C13" s="4"/>
      <c r="D13" s="4"/>
      <c r="E13" s="4"/>
      <c r="F13" s="8"/>
      <c r="G13" s="4"/>
      <c r="H13" s="5"/>
      <c r="I13" s="6"/>
      <c r="J13" s="6"/>
    </row>
    <row r="14" spans="1:11" x14ac:dyDescent="0.25">
      <c r="A14" s="10">
        <v>7</v>
      </c>
      <c r="B14" s="3"/>
      <c r="C14" s="4"/>
      <c r="D14" s="4"/>
      <c r="E14" s="4"/>
      <c r="F14" s="4"/>
      <c r="G14" s="4"/>
      <c r="H14" s="5"/>
      <c r="I14" s="6"/>
      <c r="J14" s="6"/>
    </row>
    <row r="15" spans="1:11" x14ac:dyDescent="0.25">
      <c r="A15" s="10">
        <v>8</v>
      </c>
      <c r="B15" s="3"/>
      <c r="C15" s="4"/>
      <c r="D15" s="4"/>
      <c r="E15" s="4"/>
      <c r="F15" s="4"/>
      <c r="G15" s="4"/>
      <c r="H15" s="5"/>
      <c r="I15" s="6"/>
      <c r="J15" s="6"/>
    </row>
    <row r="16" spans="1:11" x14ac:dyDescent="0.25">
      <c r="A16" s="3"/>
      <c r="B16" s="3"/>
      <c r="C16" s="4"/>
      <c r="D16" s="4"/>
      <c r="E16" s="4"/>
      <c r="F16" s="4"/>
      <c r="G16" s="4"/>
      <c r="H16" s="5"/>
      <c r="I16" s="6"/>
      <c r="J16" s="6"/>
    </row>
    <row r="17" spans="1:10" x14ac:dyDescent="0.25">
      <c r="A17" s="3"/>
      <c r="B17" s="3"/>
      <c r="C17" s="4"/>
      <c r="D17" s="4"/>
      <c r="E17" s="4"/>
      <c r="F17" s="4"/>
      <c r="G17" s="4"/>
      <c r="H17" s="5"/>
      <c r="I17" s="11"/>
      <c r="J17" s="11"/>
    </row>
    <row r="23" spans="1:10" x14ac:dyDescent="0.25">
      <c r="A23" s="20" t="s">
        <v>19</v>
      </c>
      <c r="B23" s="20"/>
      <c r="C23" s="20"/>
      <c r="D23" s="20"/>
      <c r="E23" s="20"/>
      <c r="F23" s="12"/>
      <c r="G23" s="20" t="s">
        <v>23</v>
      </c>
      <c r="H23" s="20"/>
      <c r="I23" s="20"/>
      <c r="J23" s="20"/>
    </row>
    <row r="24" spans="1:10" x14ac:dyDescent="0.25">
      <c r="A24" s="21" t="s">
        <v>20</v>
      </c>
      <c r="B24" s="21"/>
      <c r="C24" s="21"/>
      <c r="D24" s="21"/>
      <c r="E24" s="21"/>
      <c r="F24" s="13"/>
      <c r="G24" s="21" t="s">
        <v>21</v>
      </c>
      <c r="H24" s="21"/>
      <c r="I24" s="21"/>
      <c r="J24" s="21"/>
    </row>
  </sheetData>
  <mergeCells count="21">
    <mergeCell ref="A1:J1"/>
    <mergeCell ref="A2:J2"/>
    <mergeCell ref="A3:B3"/>
    <mergeCell ref="C3:J3"/>
    <mergeCell ref="A4:B4"/>
    <mergeCell ref="C4:J4"/>
    <mergeCell ref="A23:E23"/>
    <mergeCell ref="G23:J23"/>
    <mergeCell ref="A24:E24"/>
    <mergeCell ref="G24:J24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3" zoomScaleNormal="100" workbookViewId="0">
      <selection activeCell="D9" sqref="D9"/>
    </sheetView>
  </sheetViews>
  <sheetFormatPr defaultRowHeight="15" x14ac:dyDescent="0.25"/>
  <cols>
    <col min="1" max="1" width="23" bestFit="1" customWidth="1"/>
    <col min="2" max="2" width="17.285156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3.140625" customWidth="1"/>
    <col min="10" max="10" width="14.85546875" customWidth="1"/>
  </cols>
  <sheetData>
    <row r="1" spans="1:11" ht="18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31.5" customHeight="1" x14ac:dyDescent="0.25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22.5" customHeight="1" x14ac:dyDescent="0.25">
      <c r="A3" s="17" t="s">
        <v>2</v>
      </c>
      <c r="B3" s="17"/>
      <c r="C3" s="18" t="s">
        <v>28</v>
      </c>
      <c r="D3" s="18"/>
      <c r="E3" s="18"/>
      <c r="F3" s="18"/>
      <c r="G3" s="18"/>
      <c r="H3" s="18"/>
      <c r="I3" s="18"/>
      <c r="J3" s="18"/>
      <c r="K3" s="1"/>
    </row>
    <row r="4" spans="1:11" ht="22.5" customHeight="1" x14ac:dyDescent="0.25">
      <c r="A4" s="17" t="s">
        <v>4</v>
      </c>
      <c r="B4" s="17"/>
      <c r="C4" s="19">
        <v>45477</v>
      </c>
      <c r="D4" s="19"/>
      <c r="E4" s="18"/>
      <c r="F4" s="18"/>
      <c r="G4" s="18"/>
      <c r="H4" s="18"/>
      <c r="I4" s="18"/>
      <c r="J4" s="18"/>
      <c r="K4" s="1"/>
    </row>
    <row r="5" spans="1:11" ht="22.5" customHeight="1" x14ac:dyDescent="0.25">
      <c r="A5" s="17" t="s">
        <v>5</v>
      </c>
      <c r="B5" s="17"/>
      <c r="C5" s="19">
        <v>45644</v>
      </c>
      <c r="D5" s="19"/>
      <c r="E5" s="18"/>
      <c r="F5" s="18"/>
      <c r="G5" s="18"/>
      <c r="H5" s="18"/>
      <c r="I5" s="18"/>
      <c r="J5" s="18"/>
      <c r="K5" s="1"/>
    </row>
    <row r="6" spans="1:11" ht="15.75" customHeight="1" x14ac:dyDescent="0.25">
      <c r="A6" s="22" t="s">
        <v>6</v>
      </c>
      <c r="B6" s="22" t="s">
        <v>7</v>
      </c>
      <c r="C6" s="22" t="s">
        <v>8</v>
      </c>
      <c r="D6" s="23" t="s">
        <v>9</v>
      </c>
      <c r="E6" s="22" t="s">
        <v>10</v>
      </c>
      <c r="F6" s="22" t="s">
        <v>11</v>
      </c>
      <c r="G6" s="23" t="s">
        <v>12</v>
      </c>
      <c r="H6" s="22" t="s">
        <v>13</v>
      </c>
      <c r="I6" s="22" t="s">
        <v>14</v>
      </c>
      <c r="J6" s="22"/>
    </row>
    <row r="7" spans="1:11" ht="31.5" x14ac:dyDescent="0.25">
      <c r="A7" s="22"/>
      <c r="B7" s="22"/>
      <c r="C7" s="22"/>
      <c r="D7" s="24"/>
      <c r="E7" s="22"/>
      <c r="F7" s="22"/>
      <c r="G7" s="24"/>
      <c r="H7" s="22"/>
      <c r="I7" s="2" t="s">
        <v>15</v>
      </c>
      <c r="J7" s="2" t="s">
        <v>16</v>
      </c>
    </row>
    <row r="8" spans="1:11" ht="44.25" customHeight="1" x14ac:dyDescent="0.25">
      <c r="A8" s="3">
        <v>1</v>
      </c>
      <c r="B8" s="3" t="s">
        <v>29</v>
      </c>
      <c r="C8" s="4">
        <v>228000</v>
      </c>
      <c r="D8" s="4">
        <v>0</v>
      </c>
      <c r="E8" s="4">
        <f>C8+D8</f>
        <v>228000</v>
      </c>
      <c r="F8" s="4">
        <v>61800.89</v>
      </c>
      <c r="G8" s="4">
        <f>SUM(F8)</f>
        <v>61800.89</v>
      </c>
      <c r="H8" s="5">
        <f t="shared" ref="H8:H9" si="0">E8-G8</f>
        <v>166199.10999999999</v>
      </c>
      <c r="I8" s="6">
        <f>G8/E8</f>
        <v>0.27105653508771932</v>
      </c>
      <c r="J8" s="6">
        <f t="shared" ref="J8:J9" si="1">G8/E8</f>
        <v>0.27105653508771932</v>
      </c>
    </row>
    <row r="9" spans="1:11" ht="30" x14ac:dyDescent="0.25">
      <c r="A9" s="3">
        <v>2</v>
      </c>
      <c r="B9" s="3" t="s">
        <v>31</v>
      </c>
      <c r="C9" s="4">
        <f>C8</f>
        <v>228000</v>
      </c>
      <c r="D9" s="4">
        <v>0</v>
      </c>
      <c r="E9" s="4">
        <f>C9+D9</f>
        <v>228000</v>
      </c>
      <c r="F9" s="4">
        <v>62992.65</v>
      </c>
      <c r="G9" s="4">
        <f>G8+F9</f>
        <v>124793.54000000001</v>
      </c>
      <c r="H9" s="5">
        <f t="shared" si="0"/>
        <v>103206.45999999999</v>
      </c>
      <c r="I9" s="6">
        <f>G9/E9</f>
        <v>0.54734008771929832</v>
      </c>
      <c r="J9" s="6">
        <f t="shared" si="1"/>
        <v>0.54734008771929832</v>
      </c>
    </row>
    <row r="10" spans="1:11" x14ac:dyDescent="0.25">
      <c r="A10" s="3"/>
      <c r="B10" s="3"/>
      <c r="C10" s="4"/>
      <c r="D10" s="4"/>
      <c r="E10" s="4"/>
      <c r="F10" s="4"/>
      <c r="G10" s="4"/>
      <c r="H10" s="5"/>
      <c r="I10" s="6"/>
      <c r="J10" s="6"/>
    </row>
    <row r="11" spans="1:11" x14ac:dyDescent="0.25">
      <c r="A11" s="3"/>
      <c r="B11" s="3"/>
      <c r="C11" s="4"/>
      <c r="D11" s="4"/>
      <c r="E11" s="4"/>
      <c r="F11" s="4"/>
      <c r="G11" s="4"/>
      <c r="H11" s="5"/>
      <c r="I11" s="6"/>
      <c r="J11" s="6"/>
    </row>
    <row r="12" spans="1:11" x14ac:dyDescent="0.25">
      <c r="A12" s="3"/>
      <c r="B12" s="3"/>
      <c r="C12" s="4"/>
      <c r="D12" s="4"/>
      <c r="E12" s="4"/>
      <c r="F12" s="4"/>
      <c r="G12" s="4"/>
      <c r="H12" s="5"/>
      <c r="I12" s="6"/>
      <c r="J12" s="6"/>
    </row>
    <row r="13" spans="1:11" s="9" customFormat="1" x14ac:dyDescent="0.25">
      <c r="A13" s="7"/>
      <c r="B13" s="7"/>
      <c r="C13" s="4"/>
      <c r="D13" s="4"/>
      <c r="E13" s="4"/>
      <c r="F13" s="8"/>
      <c r="G13" s="4"/>
      <c r="H13" s="5"/>
      <c r="I13" s="6"/>
      <c r="J13" s="6"/>
    </row>
    <row r="14" spans="1:11" x14ac:dyDescent="0.25">
      <c r="A14" s="10">
        <v>7</v>
      </c>
      <c r="B14" s="3"/>
      <c r="C14" s="4"/>
      <c r="D14" s="4"/>
      <c r="E14" s="4"/>
      <c r="F14" s="4"/>
      <c r="G14" s="4"/>
      <c r="H14" s="5"/>
      <c r="I14" s="6"/>
      <c r="J14" s="6"/>
    </row>
    <row r="15" spans="1:11" x14ac:dyDescent="0.25">
      <c r="A15" s="10">
        <v>8</v>
      </c>
      <c r="B15" s="3"/>
      <c r="C15" s="4"/>
      <c r="D15" s="4"/>
      <c r="E15" s="4"/>
      <c r="F15" s="4"/>
      <c r="G15" s="4"/>
      <c r="H15" s="5"/>
      <c r="I15" s="6"/>
      <c r="J15" s="6"/>
    </row>
    <row r="16" spans="1:11" x14ac:dyDescent="0.25">
      <c r="A16" s="3"/>
      <c r="B16" s="3"/>
      <c r="C16" s="4"/>
      <c r="D16" s="4"/>
      <c r="E16" s="4"/>
      <c r="F16" s="4"/>
      <c r="G16" s="4"/>
      <c r="H16" s="5"/>
      <c r="I16" s="6"/>
      <c r="J16" s="6"/>
    </row>
    <row r="17" spans="1:10" x14ac:dyDescent="0.25">
      <c r="A17" s="3"/>
      <c r="B17" s="3"/>
      <c r="C17" s="4"/>
      <c r="D17" s="4"/>
      <c r="E17" s="4"/>
      <c r="F17" s="4"/>
      <c r="G17" s="4"/>
      <c r="H17" s="5"/>
      <c r="I17" s="11"/>
      <c r="J17" s="11"/>
    </row>
    <row r="23" spans="1:10" x14ac:dyDescent="0.25">
      <c r="A23" s="20" t="s">
        <v>19</v>
      </c>
      <c r="B23" s="20"/>
      <c r="C23" s="20"/>
      <c r="D23" s="20"/>
      <c r="E23" s="20"/>
      <c r="F23" s="12"/>
      <c r="G23" s="20" t="s">
        <v>23</v>
      </c>
      <c r="H23" s="20"/>
      <c r="I23" s="20"/>
      <c r="J23" s="20"/>
    </row>
    <row r="24" spans="1:10" x14ac:dyDescent="0.25">
      <c r="A24" s="21" t="s">
        <v>20</v>
      </c>
      <c r="B24" s="21"/>
      <c r="C24" s="21"/>
      <c r="D24" s="21"/>
      <c r="E24" s="21"/>
      <c r="F24" s="13"/>
      <c r="G24" s="21" t="s">
        <v>21</v>
      </c>
      <c r="H24" s="21"/>
      <c r="I24" s="21"/>
      <c r="J24" s="21"/>
    </row>
  </sheetData>
  <mergeCells count="21">
    <mergeCell ref="A1:J1"/>
    <mergeCell ref="A2:J2"/>
    <mergeCell ref="A3:B3"/>
    <mergeCell ref="C3:J3"/>
    <mergeCell ref="A4:B4"/>
    <mergeCell ref="C4:J4"/>
    <mergeCell ref="A23:E23"/>
    <mergeCell ref="G23:J23"/>
    <mergeCell ref="A24:E24"/>
    <mergeCell ref="G24:J24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 207_23 (3)</vt:lpstr>
      <vt:lpstr>ATA 213_2023</vt:lpstr>
      <vt:lpstr>CONTRATO 147_2024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de Souza Marques Espantoso</dc:creator>
  <cp:lastModifiedBy>Rodrigo de Oliveira Barbosa</cp:lastModifiedBy>
  <dcterms:created xsi:type="dcterms:W3CDTF">2024-10-14T13:33:58Z</dcterms:created>
  <dcterms:modified xsi:type="dcterms:W3CDTF">2024-10-21T12:40:47Z</dcterms:modified>
</cp:coreProperties>
</file>