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3. MARÇO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G12" i="1" l="1"/>
  <c r="E12" i="1"/>
  <c r="J12" i="1"/>
  <c r="H12" i="1"/>
  <c r="G10" i="1" l="1"/>
  <c r="G11" i="1"/>
  <c r="E11" i="1"/>
  <c r="I11" i="1" l="1"/>
  <c r="J11" i="1" s="1"/>
  <c r="H11" i="1"/>
  <c r="I10" i="1"/>
  <c r="J10" i="1" s="1"/>
  <c r="E10" i="1"/>
  <c r="H10" i="1" l="1"/>
  <c r="G9" i="1"/>
  <c r="I9" i="1"/>
  <c r="J9" i="1" s="1"/>
  <c r="E9" i="1"/>
  <c r="H9" i="1" l="1"/>
  <c r="G8" i="1"/>
  <c r="E8" i="1"/>
  <c r="H8" i="1" l="1"/>
  <c r="I8" i="1"/>
  <c r="J8" i="1" s="1"/>
</calcChain>
</file>

<file path=xl/sharedStrings.xml><?xml version="1.0" encoding="utf-8"?>
<sst xmlns="http://schemas.openxmlformats.org/spreadsheetml/2006/main" count="26" uniqueCount="26">
  <si>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</si>
  <si>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</si>
  <si>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</si>
  <si>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</si>
  <si>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</si>
  <si>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</si>
  <si>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</si>
  <si>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</si>
  <si>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</si>
  <si>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</si>
  <si>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</si>
  <si>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</si>
  <si>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</si>
  <si>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</si>
  <si>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</si>
  <si>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</si>
  <si>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</si>
  <si>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</si>
  <si>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</si>
  <si>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</si>
  <si>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08/11/2023 a 30/11/2023</t>
  </si>
  <si>
    <t>30/11/2023 a 18/12/2023</t>
  </si>
  <si>
    <t>19/12/2023 a 22/01/2024</t>
  </si>
  <si>
    <t>CONSTRUÇÃO DE UNIDADE BÁSICA DE SAÚDE (CONTRATO 017/2023/FMS)</t>
  </si>
  <si>
    <t>23/01/2024 a 19/02/2024</t>
  </si>
  <si>
    <t>20/02/2024 a 14/03/2024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</si>
</sst>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I13" sqref="I13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31.5" customHeight="1" x14ac:dyDescent="0.25">
      <c r="A2" s="13" t="s">
        <v>23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22.5" customHeight="1" x14ac:dyDescent="0.25">
      <c r="A3" s="15" t="s">
        <v>10</v>
      </c>
      <c r="B3" s="15"/>
      <c r="C3" s="16" t="s">
        <v>18</v>
      </c>
      <c r="D3" s="16"/>
      <c r="E3" s="16"/>
      <c r="F3" s="16"/>
      <c r="G3" s="16"/>
      <c r="H3" s="16"/>
      <c r="I3" s="16"/>
      <c r="J3" s="16"/>
      <c r="K3" s="2"/>
    </row>
    <row r="4" spans="1:11" ht="22.5" customHeight="1" x14ac:dyDescent="0.25">
      <c r="A4" s="15" t="s">
        <v>11</v>
      </c>
      <c r="B4" s="15"/>
      <c r="C4" s="17">
        <v>45238</v>
      </c>
      <c r="D4" s="17"/>
      <c r="E4" s="16"/>
      <c r="F4" s="16"/>
      <c r="G4" s="16"/>
      <c r="H4" s="16"/>
      <c r="I4" s="16"/>
      <c r="J4" s="16"/>
      <c r="K4" s="2"/>
    </row>
    <row r="5" spans="1:11" ht="22.5" customHeight="1" x14ac:dyDescent="0.25">
      <c r="A5" s="15" t="s">
        <v>12</v>
      </c>
      <c r="B5" s="15"/>
      <c r="C5" s="17">
        <v>45481</v>
      </c>
      <c r="D5" s="17"/>
      <c r="E5" s="16"/>
      <c r="F5" s="16"/>
      <c r="G5" s="16"/>
      <c r="H5" s="16"/>
      <c r="I5" s="16"/>
      <c r="J5" s="16"/>
      <c r="K5" s="2"/>
    </row>
    <row r="6" spans="1:11" ht="15.75" customHeight="1" x14ac:dyDescent="0.25">
      <c r="A6" s="7" t="s">
        <v>0</v>
      </c>
      <c r="B6" s="7" t="s">
        <v>1</v>
      </c>
      <c r="C6" s="7" t="s">
        <v>3</v>
      </c>
      <c r="D6" s="8" t="s">
        <v>16</v>
      </c>
      <c r="E6" s="7" t="s">
        <v>4</v>
      </c>
      <c r="F6" s="7" t="s">
        <v>2</v>
      </c>
      <c r="G6" s="8" t="s">
        <v>17</v>
      </c>
      <c r="H6" s="7" t="s">
        <v>5</v>
      </c>
      <c r="I6" s="7" t="s">
        <v>6</v>
      </c>
      <c r="J6" s="7"/>
    </row>
    <row r="7" spans="1:11" ht="31.5" x14ac:dyDescent="0.25">
      <c r="A7" s="7"/>
      <c r="B7" s="7"/>
      <c r="C7" s="7"/>
      <c r="D7" s="9"/>
      <c r="E7" s="7"/>
      <c r="F7" s="7"/>
      <c r="G7" s="9"/>
      <c r="H7" s="7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20</v>
      </c>
      <c r="C8" s="3">
        <v>889409.01</v>
      </c>
      <c r="D8" s="3">
        <v>0</v>
      </c>
      <c r="E8" s="3">
        <f>C8+D8</f>
        <v>889409.01</v>
      </c>
      <c r="F8" s="3">
        <v>112344.84</v>
      </c>
      <c r="G8" s="3">
        <f>SUM(F8)</f>
        <v>112344.84</v>
      </c>
      <c r="H8" s="4">
        <f>E8-G8</f>
        <v>777064.17</v>
      </c>
      <c r="I8" s="6">
        <f>G8/E8</f>
        <v>0.12631403407977618</v>
      </c>
      <c r="J8" s="6">
        <f>I8</f>
        <v>0.12631403407977618</v>
      </c>
    </row>
    <row r="9" spans="1:11" ht="45" x14ac:dyDescent="0.25">
      <c r="A9" s="5">
        <v>2</v>
      </c>
      <c r="B9" s="5" t="s">
        <v>21</v>
      </c>
      <c r="C9" s="3">
        <v>889409.01</v>
      </c>
      <c r="D9" s="3">
        <v>0</v>
      </c>
      <c r="E9" s="3">
        <f>C9+D9</f>
        <v>889409.01</v>
      </c>
      <c r="F9" s="3">
        <v>136152.68</v>
      </c>
      <c r="G9" s="3">
        <f>SUM(F8:F9)</f>
        <v>248497.52</v>
      </c>
      <c r="H9" s="4">
        <f>E9-G9</f>
        <v>640911.49</v>
      </c>
      <c r="I9" s="6">
        <f>G9/E9</f>
        <v>0.27939622514055706</v>
      </c>
      <c r="J9" s="6">
        <f>I9</f>
        <v>0.27939622514055706</v>
      </c>
    </row>
    <row r="10" spans="1:11" ht="45" x14ac:dyDescent="0.25">
      <c r="A10" s="5">
        <v>3</v>
      </c>
      <c r="B10" s="5" t="s">
        <v>22</v>
      </c>
      <c r="C10" s="3">
        <v>889409.01</v>
      </c>
      <c r="D10" s="3">
        <v>0</v>
      </c>
      <c r="E10" s="3">
        <f>C10+D10</f>
        <v>889409.01</v>
      </c>
      <c r="F10" s="3">
        <v>112021.32</v>
      </c>
      <c r="G10" s="3">
        <f>SUM(F8:F10)</f>
        <v>360518.83999999997</v>
      </c>
      <c r="H10" s="4">
        <f>E10-G10</f>
        <v>528890.17000000004</v>
      </c>
      <c r="I10" s="6">
        <f>G10/E10</f>
        <v>0.40534651206198141</v>
      </c>
      <c r="J10" s="6">
        <f>I10</f>
        <v>0.40534651206198141</v>
      </c>
    </row>
    <row r="11" spans="1:11" ht="51" customHeight="1" x14ac:dyDescent="0.25">
      <c r="A11" s="5">
        <v>4</v>
      </c>
      <c r="B11" s="5" t="s">
        <v>24</v>
      </c>
      <c r="C11" s="3">
        <v>889409.01</v>
      </c>
      <c r="D11" s="3">
        <v>0</v>
      </c>
      <c r="E11" s="3">
        <f>C11+D11</f>
        <v>889409.01</v>
      </c>
      <c r="F11" s="3">
        <v>98291.05</v>
      </c>
      <c r="G11" s="3">
        <f>SUM(F8:F11)</f>
        <v>458809.88999999996</v>
      </c>
      <c r="H11" s="4">
        <f>E11-G11</f>
        <v>430599.12000000005</v>
      </c>
      <c r="I11" s="6">
        <f>G11/E11</f>
        <v>0.51585927828637579</v>
      </c>
      <c r="J11" s="6">
        <f>I11</f>
        <v>0.51585927828637579</v>
      </c>
    </row>
    <row r="12" spans="1:11" ht="45" x14ac:dyDescent="0.25">
      <c r="A12" s="5">
        <v>5</v>
      </c>
      <c r="B12" s="5" t="s">
        <v>25</v>
      </c>
      <c r="C12" s="3">
        <v>889409.01</v>
      </c>
      <c r="D12" s="3">
        <v>0</v>
      </c>
      <c r="E12" s="3">
        <f>C12+D12</f>
        <v>889409.01</v>
      </c>
      <c r="F12" s="3">
        <v>153605.82999999999</v>
      </c>
      <c r="G12" s="3">
        <f>SUM(F8:F12)</f>
        <v>612415.72</v>
      </c>
      <c r="H12" s="4">
        <f>E12-G12</f>
        <v>276993.29000000004</v>
      </c>
      <c r="I12" s="6">
        <f>G12/E12</f>
        <v>0.68856478078628858</v>
      </c>
      <c r="J12" s="6">
        <f>I12</f>
        <v>0.68856478078628858</v>
      </c>
    </row>
    <row r="13" spans="1:11" x14ac:dyDescent="0.25">
      <c r="A13" s="5"/>
      <c r="B13" s="5"/>
      <c r="C13" s="3"/>
      <c r="D13" s="3"/>
      <c r="E13" s="3"/>
      <c r="F13" s="3"/>
      <c r="G13" s="3"/>
      <c r="H13" s="4"/>
      <c r="I13" s="6"/>
      <c r="J13" s="6"/>
    </row>
    <row r="14" spans="1:11" x14ac:dyDescent="0.25">
      <c r="A14" s="5"/>
      <c r="B14" s="5"/>
      <c r="C14" s="3"/>
      <c r="D14" s="3"/>
      <c r="E14" s="3"/>
      <c r="F14" s="3"/>
      <c r="G14" s="3"/>
      <c r="H14" s="4"/>
      <c r="I14" s="6"/>
      <c r="J14" s="6"/>
    </row>
    <row r="15" spans="1:11" x14ac:dyDescent="0.25">
      <c r="A15" s="5"/>
      <c r="B15" s="5"/>
      <c r="C15" s="3"/>
      <c r="D15" s="3"/>
      <c r="E15" s="3"/>
      <c r="F15" s="3"/>
      <c r="G15" s="3"/>
      <c r="H15" s="4"/>
      <c r="I15" s="6"/>
      <c r="J15" s="6"/>
    </row>
    <row r="16" spans="1:11" x14ac:dyDescent="0.25">
      <c r="A16" s="5"/>
      <c r="B16" s="5"/>
      <c r="C16" s="3"/>
      <c r="D16" s="3"/>
      <c r="E16" s="3"/>
      <c r="F16" s="3"/>
      <c r="G16" s="3"/>
      <c r="H16" s="4"/>
      <c r="I16" s="6"/>
      <c r="J16" s="6"/>
    </row>
    <row r="17" spans="1:10" x14ac:dyDescent="0.25">
      <c r="A17" s="5"/>
      <c r="B17" s="5"/>
      <c r="C17" s="3"/>
      <c r="D17" s="3"/>
      <c r="E17" s="3"/>
      <c r="F17" s="3"/>
      <c r="G17" s="3"/>
      <c r="H17" s="4"/>
      <c r="I17" s="6"/>
      <c r="J17" s="6"/>
    </row>
    <row r="20" spans="1:10" ht="15.75" x14ac:dyDescent="0.25">
      <c r="A20" s="10" t="s">
        <v>15</v>
      </c>
      <c r="B20" s="10"/>
      <c r="C20" s="10"/>
      <c r="D20" s="10"/>
      <c r="E20" s="10"/>
      <c r="F20" s="10" t="s">
        <v>19</v>
      </c>
      <c r="G20" s="10"/>
      <c r="H20" s="10"/>
      <c r="I20" s="10"/>
      <c r="J20" s="10"/>
    </row>
    <row r="21" spans="1:10" ht="15.75" x14ac:dyDescent="0.25">
      <c r="A21" s="11" t="s">
        <v>13</v>
      </c>
      <c r="B21" s="11"/>
      <c r="C21" s="11"/>
      <c r="D21" s="11"/>
      <c r="E21" s="11"/>
      <c r="F21" s="11" t="s">
        <v>14</v>
      </c>
      <c r="G21" s="11"/>
      <c r="H21" s="11"/>
      <c r="I21" s="11"/>
      <c r="J21" s="11"/>
    </row>
  </sheetData>
  <mergeCells count="21">
    <mergeCell ref="F21:J21"/>
    <mergeCell ref="A1:J1"/>
    <mergeCell ref="A2:J2"/>
    <mergeCell ref="A3:B3"/>
    <mergeCell ref="A4:B4"/>
    <mergeCell ref="A5:B5"/>
    <mergeCell ref="C3:J3"/>
    <mergeCell ref="A21:E21"/>
    <mergeCell ref="A20:E20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20:J20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2024-04-12T12:41:10Z</dcterms:modified>
</cp:coreProperties>
</file>